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NHO 2018\PROJETO DO PÁTIO DE MÁQUINAS\Projeto do Piso e Cobertura do Tanque de Combustível\"/>
    </mc:Choice>
  </mc:AlternateContent>
  <bookViews>
    <workbookView xWindow="0" yWindow="0" windowWidth="20490" windowHeight="74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39" i="1" l="1"/>
  <c r="H35" i="1" l="1"/>
  <c r="H36" i="1"/>
  <c r="H37" i="1"/>
  <c r="H38" i="1"/>
  <c r="H26" i="1"/>
  <c r="H27" i="1"/>
  <c r="G34" i="1" l="1"/>
  <c r="H40" i="1"/>
  <c r="H23" i="1" l="1"/>
  <c r="H25" i="1"/>
  <c r="H28" i="1"/>
  <c r="H29" i="1"/>
  <c r="H30" i="1"/>
  <c r="H31" i="1"/>
  <c r="H32" i="1"/>
  <c r="H33" i="1"/>
  <c r="G24" i="1" l="1"/>
  <c r="H22" i="1"/>
  <c r="H19" i="1" l="1"/>
  <c r="H20" i="1"/>
  <c r="H21" i="1"/>
  <c r="G18" i="1" l="1"/>
  <c r="H9" i="1"/>
  <c r="H11" i="1" l="1"/>
  <c r="H12" i="1"/>
  <c r="H13" i="1"/>
  <c r="H14" i="1"/>
  <c r="H15" i="1"/>
  <c r="H17" i="1"/>
  <c r="G10" i="1" l="1"/>
  <c r="H8" i="1"/>
  <c r="G7" i="1" s="1"/>
  <c r="H41" i="1" l="1"/>
</calcChain>
</file>

<file path=xl/sharedStrings.xml><?xml version="1.0" encoding="utf-8"?>
<sst xmlns="http://schemas.openxmlformats.org/spreadsheetml/2006/main" count="113" uniqueCount="79">
  <si>
    <t>Nº</t>
  </si>
  <si>
    <t>ITEM</t>
  </si>
  <si>
    <t>DESCRIMINAÇÃO</t>
  </si>
  <si>
    <t>UNID.</t>
  </si>
  <si>
    <t>REFERENCIA</t>
  </si>
  <si>
    <t>QUANT.</t>
  </si>
  <si>
    <t>1.1</t>
  </si>
  <si>
    <t xml:space="preserve">PLANILHA ORÇAMENTARIA  </t>
  </si>
  <si>
    <t>M</t>
  </si>
  <si>
    <t>VALOR UNIT</t>
  </si>
  <si>
    <t xml:space="preserve">VALOR TOTAL </t>
  </si>
  <si>
    <t>TOTAL GERAL</t>
  </si>
  <si>
    <t>LOCAL: Pátio de Máquinas, Rua Niterói, Quadra 155.</t>
  </si>
  <si>
    <t>SERVIÇOS INICIAIS</t>
  </si>
  <si>
    <t>PLACA DE OBRA (PARA CONSTRUÇÃO CIVIL) EM CHAPA GALVANIZADA Nº 22 DE 2,00MX1,25M.</t>
  </si>
  <si>
    <t>M2</t>
  </si>
  <si>
    <t>sinapi</t>
  </si>
  <si>
    <t>74209/1</t>
  </si>
  <si>
    <t>DER/PR</t>
  </si>
  <si>
    <t>2.1</t>
  </si>
  <si>
    <t>ESTACA ESCAVADA MECANICAMENTE, SEM FLUIDO, COM 25CM DE DIÂMETRO, ATÉ 9M, CONCRETO LANÇADO MANUALMENTE (EXCLUSIVE MOBILIZAÇÃO E DESMOBILIZAÇÃO)</t>
  </si>
  <si>
    <t>2.2</t>
  </si>
  <si>
    <t>74074/4</t>
  </si>
  <si>
    <t>FORMA TABUA P/ CONCRETO EM FUNDAÇÃO SEM REAPROVEITAMENTO</t>
  </si>
  <si>
    <t>2.3</t>
  </si>
  <si>
    <t>74138/1</t>
  </si>
  <si>
    <t>CONCRETO USINADO BOMBEADO FCK=15MPA, INCLUSIVE LANÇAMENTO E ADENSAMENTO</t>
  </si>
  <si>
    <t>M3</t>
  </si>
  <si>
    <t>KG</t>
  </si>
  <si>
    <t>74254/2</t>
  </si>
  <si>
    <t>ARMACAO ACO CA-50, DIAM. 6,3 (1/4) À 12,5MM(1/2) -FORNECIMENTO/ CORTE(PERDA DE 10%) / DOBRA / COLOCAÇÃO.</t>
  </si>
  <si>
    <t>73942/2</t>
  </si>
  <si>
    <t>ARMACAO DE ACO CA-60 DIAM. 3,4 A 6,0MM.- FORNECIMENTO / CORTE (C/PERDA DE 10%) / DOBRA / COLOCAÇÃO.</t>
  </si>
  <si>
    <t>Local</t>
  </si>
  <si>
    <t>3.1</t>
  </si>
  <si>
    <t>UD</t>
  </si>
  <si>
    <t>3.2</t>
  </si>
  <si>
    <t>3.3</t>
  </si>
  <si>
    <t>PISO</t>
  </si>
  <si>
    <t>74007/001</t>
  </si>
  <si>
    <t>FORMA TABUA P/CONCRETO EM FUNDACAO S/REAPROVEITAMENTO</t>
  </si>
  <si>
    <t>2.4</t>
  </si>
  <si>
    <t>73994/001</t>
  </si>
  <si>
    <t>2.5</t>
  </si>
  <si>
    <t>ARMAÇÃO DE TELA DE AÇO SOLDADA NERVURADA, Q-138, AÇO 60, 4,2MM, MALHA 10X10CM.</t>
  </si>
  <si>
    <t>CORTE EM PISO DE CONCRETO DE DILATAÇÃO, MALHA DE 2,50MX2,50M</t>
  </si>
  <si>
    <t>TRATAMENTO DE JUNTA COM REJUNTE ACRÍLICO</t>
  </si>
  <si>
    <t>4.1</t>
  </si>
  <si>
    <t>4.2</t>
  </si>
  <si>
    <t>4.3</t>
  </si>
  <si>
    <t>4.4</t>
  </si>
  <si>
    <t>4.5</t>
  </si>
  <si>
    <t>4.6</t>
  </si>
  <si>
    <t>4.7</t>
  </si>
  <si>
    <t>CANALETA EM VIGA "U" 50X100X50, CHAPA 11, FORNECIMENTO E INSTALÃO (ver desenho de instalação)</t>
  </si>
  <si>
    <t>CONCRETO USINADO BOMBEADO FCK=25MPA, INCLUSIVE LANCAMENTO E ADENSAMENTO, (10,40MX6,40M) e=10CM, DESEMPENADO COM EQUIPAMENTO MECÂNICO (bailarina)</t>
  </si>
  <si>
    <t>4.8</t>
  </si>
  <si>
    <t>REGULARIZAÇÃO E COMPACTAÇÃO MANUAL DE TERRENO</t>
  </si>
  <si>
    <t>LASTRO DE PEDRA BRITA, E=3,00CM, COMPACTADO MANUALMENTE</t>
  </si>
  <si>
    <t>ESTRUTURA EM PILARES DE CONCRETO ARMADO, PRÉ-MOLDADO (15X35)CM, PÉ DIREITO DE 5,00M LIVRE, INSTALADO EXCLUSIVE FUNDAÇÃO.</t>
  </si>
  <si>
    <t>INSTALAÇÕES ELÉTRICAS E HIDRÁULICAS</t>
  </si>
  <si>
    <t>5.1</t>
  </si>
  <si>
    <t>INSTALAÇÃO DE PONTO DE LUZ COM SPOT E  LAMPADA BULBO DE LED 12W, FORNECIMENTO E INSTALAÇÃO, INCLUSIVE FIAÇÃO</t>
  </si>
  <si>
    <t>local</t>
  </si>
  <si>
    <t>5.2</t>
  </si>
  <si>
    <t>INSTALAÇÃO DE PONTO DE TOMADA DE ENERGIA ELÉTRICA TRIFÁSICA, FORNECIMENTO E INSTALAÇÃO, COM FIAÇÃO 6MM.</t>
  </si>
  <si>
    <t>5.3</t>
  </si>
  <si>
    <t>TUBO DE PVC AGUA FRIA 20MM, INCLUSIVE ABERTURA E FECHAMENTO DE VALETA</t>
  </si>
  <si>
    <t>5.4</t>
  </si>
  <si>
    <t>CJ</t>
  </si>
  <si>
    <t>OBRA:  PISO E COBERTURA DA BOMBA E TANQUE DE ABASTECIMENTO DE COMBUSTÍVEL DO PÁTIO DE MÁQUINAS</t>
  </si>
  <si>
    <t>TORNEIRA DE JARDIM E MANGUEIRA DE JARDIM COM BICO CONTROLE DE VAZÃO (esguicho) COM 10M, FORNECIMENTO E INSTALAÇÃO</t>
  </si>
  <si>
    <t>ESTRUTURA METÁLICA EM TESOURA OU TRELIÇA, VÃO LIVRE ATÉ 12M, EM VIGA "U" 50X100X50 CH=12, FORNECIMENTO E MONTAGEM</t>
  </si>
  <si>
    <t>TELHAMENTO COM TELHA DE AÇO/ALUMINIO TRAPÉZIO 25, E=0,50, COM ATÉ DUAS AGUAS, INCLUSO CUMEEIRA E INSTALAÇÃO</t>
  </si>
  <si>
    <t>5.5</t>
  </si>
  <si>
    <t>EXTINTOR DE PÓ QUÍMICO 4KG BC, INCLUSIVE ADESIVO DE DEMARCAÇÃO E SINALIZAÇÃO, FORNECIMENTO E INSTALAÇÃO.</t>
  </si>
  <si>
    <t>ESTRUTURA E COBERTURA (ver desenho e memorial descritivo)</t>
  </si>
  <si>
    <t>INFRAESTRUTURA (estacas e blocos de concreto) (ver desenho)</t>
  </si>
  <si>
    <t>Céu Azul novembro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</si>
</sst>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_-[$R$-416]\ * #,##0.00_-;\-[$R$-416]\ * #,##0.00_-;_-[$R$-416]\ 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rgb="FF000000"/>
      <name val="Calibri"/>
      <family val="2"/>
      <scheme val="minor"/>
    </font>
    <font>
      <sz val="10"/>
      <name val="Calibri"/>
      <family val="2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name val="Calibri"/>
      <family val="2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12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7" borderId="0" applyNumberFormat="0" applyBorder="0" applyAlignment="0" applyProtection="0"/>
    <xf numFmtId="0" fontId="16" fillId="19" borderId="6" applyNumberFormat="0" applyAlignment="0" applyProtection="0"/>
    <xf numFmtId="0" fontId="17" fillId="20" borderId="7" applyNumberFormat="0" applyAlignment="0" applyProtection="0"/>
    <xf numFmtId="0" fontId="18" fillId="0" borderId="8" applyNumberFormat="0" applyFill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4" borderId="0" applyNumberFormat="0" applyBorder="0" applyAlignment="0" applyProtection="0"/>
    <xf numFmtId="0" fontId="19" fillId="10" borderId="6" applyNumberFormat="0" applyAlignment="0" applyProtection="0"/>
    <xf numFmtId="0" fontId="20" fillId="6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9" applyNumberFormat="0" applyFont="0" applyAlignment="0" applyProtection="0"/>
    <xf numFmtId="0" fontId="23" fillId="19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0" xfId="0" applyFont="1"/>
    <xf numFmtId="0" fontId="4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/>
    <xf numFmtId="43" fontId="6" fillId="0" borderId="0" xfId="1" applyFont="1"/>
    <xf numFmtId="0" fontId="6" fillId="0" borderId="2" xfId="0" applyFont="1" applyBorder="1"/>
    <xf numFmtId="0" fontId="6" fillId="0" borderId="5" xfId="0" applyFont="1" applyBorder="1"/>
    <xf numFmtId="43" fontId="6" fillId="0" borderId="3" xfId="1" applyFont="1" applyBorder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left" vertical="top" wrapText="1"/>
    </xf>
    <xf numFmtId="165" fontId="4" fillId="3" borderId="1" xfId="3" applyNumberFormat="1" applyFont="1" applyFill="1" applyBorder="1" applyAlignment="1">
      <alignment horizontal="center" vertical="top" wrapText="1"/>
    </xf>
    <xf numFmtId="0" fontId="4" fillId="3" borderId="1" xfId="3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0" borderId="5" xfId="0" applyFont="1" applyBorder="1" applyAlignment="1">
      <alignment wrapText="1"/>
    </xf>
    <xf numFmtId="166" fontId="3" fillId="0" borderId="3" xfId="0" applyNumberFormat="1" applyFont="1" applyBorder="1" applyAlignment="1">
      <alignment horizontal="center" wrapText="1"/>
    </xf>
    <xf numFmtId="44" fontId="3" fillId="4" borderId="3" xfId="2" applyFont="1" applyFill="1" applyBorder="1" applyAlignment="1">
      <alignment wrapText="1"/>
    </xf>
    <xf numFmtId="0" fontId="4" fillId="3" borderId="1" xfId="3" applyFont="1" applyFill="1" applyBorder="1" applyAlignment="1">
      <alignment horizontal="center" vertical="center" wrapText="1"/>
    </xf>
    <xf numFmtId="0" fontId="6" fillId="3" borderId="0" xfId="0" applyFont="1" applyFill="1"/>
    <xf numFmtId="0" fontId="0" fillId="3" borderId="0" xfId="0" applyFill="1"/>
    <xf numFmtId="0" fontId="8" fillId="3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 wrapText="1"/>
    </xf>
    <xf numFmtId="0" fontId="10" fillId="3" borderId="1" xfId="3" applyFont="1" applyFill="1" applyBorder="1" applyAlignment="1">
      <alignment horizontal="left" vertical="top" wrapText="1"/>
    </xf>
    <xf numFmtId="0" fontId="9" fillId="3" borderId="1" xfId="3" applyFont="1" applyFill="1" applyBorder="1" applyAlignment="1">
      <alignment horizontal="left" vertical="top" wrapText="1"/>
    </xf>
    <xf numFmtId="43" fontId="4" fillId="3" borderId="1" xfId="1" applyFont="1" applyFill="1" applyBorder="1" applyAlignment="1">
      <alignment horizontal="left" vertical="top" wrapText="1"/>
    </xf>
    <xf numFmtId="0" fontId="10" fillId="3" borderId="1" xfId="3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164" fontId="31" fillId="3" borderId="1" xfId="3" applyNumberFormat="1" applyFont="1" applyFill="1" applyBorder="1" applyAlignment="1">
      <alignment horizontal="center" vertical="top" wrapText="1"/>
    </xf>
    <xf numFmtId="2" fontId="4" fillId="3" borderId="1" xfId="3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165" fontId="9" fillId="3" borderId="1" xfId="3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0" fillId="3" borderId="1" xfId="4" applyFont="1" applyFill="1" applyBorder="1" applyAlignment="1">
      <alignment horizontal="left" vertical="center" wrapText="1"/>
    </xf>
    <xf numFmtId="0" fontId="33" fillId="0" borderId="0" xfId="0" applyFont="1"/>
    <xf numFmtId="0" fontId="9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2" fontId="36" fillId="3" borderId="1" xfId="3" applyNumberFormat="1" applyFont="1" applyFill="1" applyBorder="1" applyAlignment="1">
      <alignment horizontal="right" vertical="top" wrapText="1"/>
    </xf>
    <xf numFmtId="0" fontId="38" fillId="3" borderId="1" xfId="0" applyFont="1" applyFill="1" applyBorder="1" applyAlignment="1">
      <alignment wrapText="1"/>
    </xf>
    <xf numFmtId="2" fontId="39" fillId="3" borderId="1" xfId="3" applyNumberFormat="1" applyFont="1" applyFill="1" applyBorder="1" applyAlignment="1">
      <alignment horizontal="right" vertical="top" wrapText="1"/>
    </xf>
    <xf numFmtId="2" fontId="37" fillId="3" borderId="1" xfId="3" applyNumberFormat="1" applyFont="1" applyFill="1" applyBorder="1" applyAlignment="1">
      <alignment vertical="center" wrapText="1"/>
    </xf>
    <xf numFmtId="2" fontId="38" fillId="3" borderId="1" xfId="0" applyNumberFormat="1" applyFont="1" applyFill="1" applyBorder="1" applyAlignment="1">
      <alignment horizontal="right" wrapText="1"/>
    </xf>
    <xf numFmtId="2" fontId="4" fillId="3" borderId="1" xfId="3" applyNumberFormat="1" applyFont="1" applyFill="1" applyBorder="1" applyAlignment="1">
      <alignment horizontal="right" vertical="center" wrapText="1"/>
    </xf>
    <xf numFmtId="0" fontId="32" fillId="3" borderId="1" xfId="0" applyNumberFormat="1" applyFont="1" applyFill="1" applyBorder="1" applyAlignment="1">
      <alignment wrapText="1"/>
    </xf>
    <xf numFmtId="0" fontId="5" fillId="3" borderId="1" xfId="3" applyFont="1" applyFill="1" applyBorder="1" applyAlignment="1">
      <alignment horizontal="center" vertical="top"/>
    </xf>
    <xf numFmtId="165" fontId="5" fillId="3" borderId="1" xfId="3" applyNumberFormat="1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center" vertical="center" wrapText="1"/>
    </xf>
    <xf numFmtId="2" fontId="34" fillId="3" borderId="1" xfId="3" applyNumberFormat="1" applyFont="1" applyFill="1" applyBorder="1" applyAlignment="1">
      <alignment horizontal="right" vertical="center" wrapText="1"/>
    </xf>
    <xf numFmtId="43" fontId="5" fillId="3" borderId="1" xfId="1" applyFont="1" applyFill="1" applyBorder="1" applyAlignment="1">
      <alignment horizontal="left" vertical="top" wrapText="1"/>
    </xf>
    <xf numFmtId="0" fontId="40" fillId="0" borderId="0" xfId="0" applyFont="1"/>
    <xf numFmtId="2" fontId="8" fillId="3" borderId="1" xfId="3" applyNumberFormat="1" applyFont="1" applyFill="1" applyBorder="1" applyAlignment="1">
      <alignment horizontal="center" vertical="top" wrapText="1"/>
    </xf>
    <xf numFmtId="43" fontId="35" fillId="3" borderId="1" xfId="1" applyFont="1" applyFill="1" applyBorder="1" applyAlignment="1">
      <alignment horizontal="center" vertical="top" wrapText="1"/>
    </xf>
    <xf numFmtId="43" fontId="36" fillId="2" borderId="1" xfId="1" applyFont="1" applyFill="1" applyBorder="1" applyAlignment="1">
      <alignment horizontal="left" vertical="top" wrapText="1"/>
    </xf>
    <xf numFmtId="2" fontId="36" fillId="3" borderId="1" xfId="3" applyNumberFormat="1" applyFont="1" applyFill="1" applyBorder="1" applyAlignment="1">
      <alignment horizontal="right" vertical="center" wrapText="1"/>
    </xf>
    <xf numFmtId="0" fontId="12" fillId="3" borderId="1" xfId="3" applyFont="1" applyFill="1" applyBorder="1" applyAlignment="1">
      <alignment horizontal="right" vertical="center" wrapText="1"/>
    </xf>
    <xf numFmtId="2" fontId="36" fillId="3" borderId="1" xfId="3" applyNumberFormat="1" applyFont="1" applyFill="1" applyBorder="1" applyAlignment="1">
      <alignment horizontal="center" vertical="center" wrapText="1"/>
    </xf>
    <xf numFmtId="0" fontId="36" fillId="3" borderId="1" xfId="3" applyFont="1" applyFill="1" applyBorder="1" applyAlignment="1">
      <alignment horizontal="center" vertical="center" wrapText="1"/>
    </xf>
    <xf numFmtId="2" fontId="36" fillId="3" borderId="1" xfId="3" applyNumberFormat="1" applyFont="1" applyFill="1" applyBorder="1" applyAlignment="1">
      <alignment horizontal="center" vertical="top" wrapText="1"/>
    </xf>
  </cellXfs>
  <cellStyles count="46">
    <cellStyle name="20% - Ênfase1 2" xfId="5"/>
    <cellStyle name="20% - Ênfase2 2" xfId="6"/>
    <cellStyle name="20% - Ênfase3 2" xfId="7"/>
    <cellStyle name="20% - Ênfase4 2" xfId="8"/>
    <cellStyle name="20% - Ênfase5 2" xfId="9"/>
    <cellStyle name="20% - Ênfase6 2" xfId="10"/>
    <cellStyle name="40% - Ênfase1 2" xfId="11"/>
    <cellStyle name="40% - Ênfase2 2" xfId="12"/>
    <cellStyle name="40% - Ênfase3 2" xfId="13"/>
    <cellStyle name="40% - Ênfase4 2" xfId="14"/>
    <cellStyle name="40% - Ênfase5 2" xfId="15"/>
    <cellStyle name="40% - Ênfase6 2" xfId="16"/>
    <cellStyle name="60% - Ênfase1 2" xfId="17"/>
    <cellStyle name="60% - Ênfase2 2" xfId="18"/>
    <cellStyle name="60% - Ênfase3 2" xfId="19"/>
    <cellStyle name="60% - Ênfase4 2" xfId="20"/>
    <cellStyle name="60% - Ênfase5 2" xfId="21"/>
    <cellStyle name="60% - Ênfase6 2" xfId="22"/>
    <cellStyle name="Bom 2" xfId="23"/>
    <cellStyle name="Cálculo 2" xfId="24"/>
    <cellStyle name="Célula de Verificação 2" xfId="25"/>
    <cellStyle name="Célula Vinculada 2" xfId="26"/>
    <cellStyle name="Ênfase1 2" xfId="27"/>
    <cellStyle name="Ênfase2 2" xfId="28"/>
    <cellStyle name="Ênfase3 2" xfId="29"/>
    <cellStyle name="Ênfase4 2" xfId="30"/>
    <cellStyle name="Ênfase5 2" xfId="31"/>
    <cellStyle name="Ênfase6 2" xfId="32"/>
    <cellStyle name="Entrada 2" xfId="33"/>
    <cellStyle name="Incorreto 2" xfId="34"/>
    <cellStyle name="Moeda" xfId="2" builtinId="4"/>
    <cellStyle name="Neutra 2" xfId="35"/>
    <cellStyle name="Normal" xfId="0" builtinId="0"/>
    <cellStyle name="Normal 2" xfId="3"/>
    <cellStyle name="Normal 3" xfId="4"/>
    <cellStyle name="Nota 2" xfId="36"/>
    <cellStyle name="Saída 2" xfId="37"/>
    <cellStyle name="Texto de Aviso 2" xfId="38"/>
    <cellStyle name="Texto Explicativo 2" xfId="39"/>
    <cellStyle name="Título 1 2" xfId="41"/>
    <cellStyle name="Título 2 2" xfId="42"/>
    <cellStyle name="Título 3 2" xfId="43"/>
    <cellStyle name="Título 4 2" xfId="44"/>
    <cellStyle name="Título 5" xfId="40"/>
    <cellStyle name="Total 2" xfId="45"/>
    <cellStyle name="Vírgula" xfId="1" builtinId="3"/>
  </cellStyles>
  <dxfs count="10"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6:H40" totalsRowShown="0" headerRowDxfId="9" dataDxfId="8">
  <autoFilter ref="A6:H40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" dataDxfId="1"/>
    <tableColumn id="25" name="VALOR TOTAL " dataDxfId="0">
      <calculatedColumnFormula>SUM(F7*G7*1.3)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K6" sqref="K6"/>
    </sheetView>
  </sheetViews>
  <sheetFormatPr defaultRowHeight="15"/>
  <cols>
    <col min="1" max="1" width="13.42578125" customWidth="1"/>
    <col min="2" max="2" width="11.28515625" customWidth="1"/>
    <col min="3" max="3" width="7.140625" customWidth="1"/>
    <col min="4" max="4" width="59.42578125" customWidth="1"/>
    <col min="5" max="5" width="7" customWidth="1"/>
    <col min="6" max="6" width="9.140625" customWidth="1"/>
    <col min="7" max="7" width="12.5703125" customWidth="1"/>
    <col min="8" max="8" width="14.42578125" style="1" customWidth="1"/>
  </cols>
  <sheetData>
    <row r="1" spans="1:9" ht="18.75">
      <c r="D1" s="45"/>
    </row>
    <row r="3" spans="1:9">
      <c r="A3" s="5"/>
      <c r="B3" s="5"/>
      <c r="C3" s="5"/>
      <c r="D3" s="36" t="s">
        <v>7</v>
      </c>
      <c r="E3" s="5"/>
      <c r="F3" s="5"/>
      <c r="G3" s="5"/>
      <c r="H3" s="6"/>
      <c r="I3" s="5"/>
    </row>
    <row r="4" spans="1:9" ht="13.5" customHeight="1">
      <c r="A4" s="5"/>
      <c r="B4" s="5"/>
      <c r="C4" s="5"/>
      <c r="D4" s="43" t="s">
        <v>70</v>
      </c>
      <c r="E4" s="5"/>
      <c r="F4" s="5"/>
      <c r="G4" s="5"/>
      <c r="H4" s="6"/>
      <c r="I4" s="5"/>
    </row>
    <row r="5" spans="1:9">
      <c r="A5" s="7"/>
      <c r="B5" s="8"/>
      <c r="C5" s="8"/>
      <c r="D5" s="40" t="s">
        <v>12</v>
      </c>
      <c r="E5" s="8"/>
      <c r="F5" s="8"/>
      <c r="G5" s="8"/>
      <c r="H5" s="9"/>
      <c r="I5" s="5"/>
    </row>
    <row r="6" spans="1:9">
      <c r="A6" s="5" t="s">
        <v>4</v>
      </c>
      <c r="B6" s="10" t="s">
        <v>0</v>
      </c>
      <c r="C6" s="11" t="s">
        <v>1</v>
      </c>
      <c r="D6" s="10" t="s">
        <v>2</v>
      </c>
      <c r="E6" s="12" t="s">
        <v>3</v>
      </c>
      <c r="F6" s="12" t="s">
        <v>5</v>
      </c>
      <c r="G6" s="12" t="s">
        <v>9</v>
      </c>
      <c r="H6" s="13" t="s">
        <v>10</v>
      </c>
      <c r="I6" s="5"/>
    </row>
    <row r="7" spans="1:9">
      <c r="A7" s="14"/>
      <c r="B7" s="15"/>
      <c r="C7" s="16">
        <v>1</v>
      </c>
      <c r="D7" s="17" t="s">
        <v>13</v>
      </c>
      <c r="E7" s="18"/>
      <c r="F7" s="19"/>
      <c r="G7" s="20">
        <f>SUM(H8:H9)</f>
        <v>640</v>
      </c>
      <c r="H7" s="20">
        <v>0</v>
      </c>
      <c r="I7" s="5"/>
    </row>
    <row r="8" spans="1:9" s="29" customFormat="1" ht="22.5">
      <c r="A8" s="30" t="s">
        <v>16</v>
      </c>
      <c r="B8" s="39" t="s">
        <v>17</v>
      </c>
      <c r="C8" s="37" t="s">
        <v>6</v>
      </c>
      <c r="D8" s="33" t="s">
        <v>14</v>
      </c>
      <c r="E8" s="22" t="s">
        <v>15</v>
      </c>
      <c r="F8" s="38">
        <v>2.5</v>
      </c>
      <c r="G8" s="62">
        <v>256</v>
      </c>
      <c r="H8" s="34">
        <f>SUM(F8*G8)</f>
        <v>640</v>
      </c>
      <c r="I8" s="28"/>
    </row>
    <row r="9" spans="1:9" s="29" customFormat="1">
      <c r="A9" s="46"/>
      <c r="B9" s="39"/>
      <c r="C9" s="37"/>
      <c r="D9" s="33"/>
      <c r="E9" s="22"/>
      <c r="F9" s="38"/>
      <c r="G9" s="62"/>
      <c r="H9" s="34">
        <f>SUM(F9*G9)</f>
        <v>0</v>
      </c>
      <c r="I9" s="28"/>
    </row>
    <row r="10" spans="1:9">
      <c r="A10" s="14"/>
      <c r="B10" s="15"/>
      <c r="C10" s="16">
        <v>2</v>
      </c>
      <c r="D10" s="17" t="s">
        <v>77</v>
      </c>
      <c r="E10" s="18"/>
      <c r="F10" s="19"/>
      <c r="G10" s="63">
        <f>SUM(H11:H16)</f>
        <v>2637.7139999999999</v>
      </c>
      <c r="H10" s="20">
        <v>0</v>
      </c>
      <c r="I10" s="5"/>
    </row>
    <row r="11" spans="1:9" ht="33.75">
      <c r="A11" s="30" t="s">
        <v>16</v>
      </c>
      <c r="B11" s="47">
        <v>90880</v>
      </c>
      <c r="C11" s="37" t="s">
        <v>19</v>
      </c>
      <c r="D11" s="32" t="s">
        <v>20</v>
      </c>
      <c r="E11" s="35" t="s">
        <v>8</v>
      </c>
      <c r="F11" s="50">
        <v>10</v>
      </c>
      <c r="G11" s="64">
        <v>78.150000000000006</v>
      </c>
      <c r="H11" s="34">
        <f t="shared" ref="H11:H40" si="0">SUM(F11*G11)</f>
        <v>781.5</v>
      </c>
      <c r="I11" s="5"/>
    </row>
    <row r="12" spans="1:9">
      <c r="A12" s="30" t="s">
        <v>16</v>
      </c>
      <c r="B12" s="4" t="s">
        <v>22</v>
      </c>
      <c r="C12" s="41" t="s">
        <v>21</v>
      </c>
      <c r="D12" s="32" t="s">
        <v>23</v>
      </c>
      <c r="E12" s="35" t="s">
        <v>15</v>
      </c>
      <c r="F12" s="50">
        <v>10.199999999999999</v>
      </c>
      <c r="G12" s="64">
        <v>64.55</v>
      </c>
      <c r="H12" s="34">
        <f t="shared" si="0"/>
        <v>658.41</v>
      </c>
      <c r="I12" s="5"/>
    </row>
    <row r="13" spans="1:9" ht="22.5">
      <c r="A13" s="30" t="s">
        <v>16</v>
      </c>
      <c r="B13" s="4" t="s">
        <v>25</v>
      </c>
      <c r="C13" s="41" t="s">
        <v>24</v>
      </c>
      <c r="D13" s="32" t="s">
        <v>26</v>
      </c>
      <c r="E13" s="35" t="s">
        <v>27</v>
      </c>
      <c r="F13" s="50">
        <v>0.97</v>
      </c>
      <c r="G13" s="64">
        <v>385</v>
      </c>
      <c r="H13" s="34">
        <f t="shared" si="0"/>
        <v>373.45</v>
      </c>
      <c r="I13" s="5"/>
    </row>
    <row r="14" spans="1:9" ht="25.5">
      <c r="A14" s="3" t="s">
        <v>16</v>
      </c>
      <c r="B14" s="4" t="s">
        <v>31</v>
      </c>
      <c r="C14" s="41" t="s">
        <v>41</v>
      </c>
      <c r="D14" s="4" t="s">
        <v>32</v>
      </c>
      <c r="E14" s="27" t="s">
        <v>28</v>
      </c>
      <c r="F14" s="51">
        <v>32.53</v>
      </c>
      <c r="G14" s="64">
        <v>9.8000000000000007</v>
      </c>
      <c r="H14" s="34">
        <f t="shared" si="0"/>
        <v>318.79400000000004</v>
      </c>
      <c r="I14" s="5"/>
    </row>
    <row r="15" spans="1:9" ht="25.5">
      <c r="A15" s="3" t="s">
        <v>16</v>
      </c>
      <c r="B15" s="4" t="s">
        <v>29</v>
      </c>
      <c r="C15" s="41" t="s">
        <v>43</v>
      </c>
      <c r="D15" s="4" t="s">
        <v>30</v>
      </c>
      <c r="E15" s="27" t="s">
        <v>28</v>
      </c>
      <c r="F15" s="51">
        <v>57.45</v>
      </c>
      <c r="G15" s="64">
        <v>8.8000000000000007</v>
      </c>
      <c r="H15" s="34">
        <f t="shared" si="0"/>
        <v>505.56000000000006</v>
      </c>
      <c r="I15" s="5"/>
    </row>
    <row r="16" spans="1:9" s="60" customFormat="1">
      <c r="A16" s="55"/>
      <c r="B16" s="4"/>
      <c r="C16" s="56"/>
      <c r="D16" s="4"/>
      <c r="E16" s="57"/>
      <c r="F16" s="58"/>
      <c r="G16" s="65"/>
      <c r="H16" s="59"/>
    </row>
    <row r="17" spans="1:9">
      <c r="A17" s="46"/>
      <c r="B17" s="31"/>
      <c r="C17" s="31"/>
      <c r="D17" s="44"/>
      <c r="E17" s="42"/>
      <c r="F17" s="52"/>
      <c r="G17" s="49"/>
      <c r="H17" s="34">
        <f t="shared" si="0"/>
        <v>0</v>
      </c>
    </row>
    <row r="18" spans="1:9">
      <c r="A18" s="14"/>
      <c r="B18" s="15"/>
      <c r="C18" s="16">
        <v>3</v>
      </c>
      <c r="D18" s="17" t="s">
        <v>76</v>
      </c>
      <c r="E18" s="18"/>
      <c r="F18" s="19"/>
      <c r="G18" s="63">
        <f>SUM(H19:H23)</f>
        <v>19107.856</v>
      </c>
      <c r="H18" s="20">
        <v>0</v>
      </c>
      <c r="I18" s="5"/>
    </row>
    <row r="19" spans="1:9" ht="22.5">
      <c r="A19" s="46" t="s">
        <v>33</v>
      </c>
      <c r="B19" s="31"/>
      <c r="C19" s="31" t="s">
        <v>34</v>
      </c>
      <c r="D19" s="44" t="s">
        <v>59</v>
      </c>
      <c r="E19" s="42" t="s">
        <v>35</v>
      </c>
      <c r="F19" s="52">
        <v>4</v>
      </c>
      <c r="G19" s="49">
        <v>698.5</v>
      </c>
      <c r="H19" s="34">
        <f t="shared" si="0"/>
        <v>2794</v>
      </c>
    </row>
    <row r="20" spans="1:9" ht="22.5">
      <c r="A20" s="3" t="s">
        <v>16</v>
      </c>
      <c r="B20" s="31">
        <v>72110</v>
      </c>
      <c r="C20" s="31" t="s">
        <v>36</v>
      </c>
      <c r="D20" s="44" t="s">
        <v>72</v>
      </c>
      <c r="E20" s="42" t="s">
        <v>15</v>
      </c>
      <c r="F20" s="52">
        <v>66.56</v>
      </c>
      <c r="G20" s="49">
        <v>198.55</v>
      </c>
      <c r="H20" s="34">
        <f t="shared" si="0"/>
        <v>13215.488000000001</v>
      </c>
    </row>
    <row r="21" spans="1:9" ht="22.5">
      <c r="A21" s="3" t="s">
        <v>16</v>
      </c>
      <c r="B21" s="31">
        <v>94216</v>
      </c>
      <c r="C21" s="31" t="s">
        <v>37</v>
      </c>
      <c r="D21" s="44" t="s">
        <v>73</v>
      </c>
      <c r="E21" s="42" t="s">
        <v>15</v>
      </c>
      <c r="F21" s="52">
        <v>66.56</v>
      </c>
      <c r="G21" s="49">
        <v>46.55</v>
      </c>
      <c r="H21" s="34">
        <f t="shared" si="0"/>
        <v>3098.3679999999999</v>
      </c>
    </row>
    <row r="22" spans="1:9">
      <c r="A22" s="3"/>
      <c r="B22" s="31"/>
      <c r="C22" s="31"/>
      <c r="D22" s="44"/>
      <c r="E22" s="42"/>
      <c r="F22" s="52"/>
      <c r="G22" s="49"/>
      <c r="H22" s="34">
        <f t="shared" si="0"/>
        <v>0</v>
      </c>
    </row>
    <row r="23" spans="1:9">
      <c r="A23" s="46"/>
      <c r="B23" s="31"/>
      <c r="C23" s="31"/>
      <c r="D23" s="44"/>
      <c r="E23" s="42"/>
      <c r="F23" s="52"/>
      <c r="G23" s="49"/>
      <c r="H23" s="34">
        <f t="shared" si="0"/>
        <v>0</v>
      </c>
    </row>
    <row r="24" spans="1:9">
      <c r="A24" s="14"/>
      <c r="B24" s="15"/>
      <c r="C24" s="16">
        <v>4</v>
      </c>
      <c r="D24" s="17" t="s">
        <v>38</v>
      </c>
      <c r="E24" s="18"/>
      <c r="F24" s="19"/>
      <c r="G24" s="63">
        <f>SUM(H25:H32)</f>
        <v>7129.6514999999999</v>
      </c>
      <c r="H24" s="20">
        <v>0</v>
      </c>
      <c r="I24" s="5"/>
    </row>
    <row r="25" spans="1:9">
      <c r="A25" s="3" t="s">
        <v>16</v>
      </c>
      <c r="B25" s="4" t="s">
        <v>39</v>
      </c>
      <c r="C25" s="21" t="s">
        <v>47</v>
      </c>
      <c r="D25" s="4" t="s">
        <v>40</v>
      </c>
      <c r="E25" s="27" t="s">
        <v>15</v>
      </c>
      <c r="F25" s="53">
        <v>7.45</v>
      </c>
      <c r="G25" s="66">
        <v>64.55</v>
      </c>
      <c r="H25" s="34">
        <f t="shared" si="0"/>
        <v>480.89749999999998</v>
      </c>
    </row>
    <row r="26" spans="1:9">
      <c r="A26" s="3" t="s">
        <v>33</v>
      </c>
      <c r="B26" s="4"/>
      <c r="C26" s="21" t="s">
        <v>48</v>
      </c>
      <c r="D26" s="4" t="s">
        <v>57</v>
      </c>
      <c r="E26" s="27" t="s">
        <v>15</v>
      </c>
      <c r="F26" s="53">
        <v>66.56</v>
      </c>
      <c r="G26" s="66">
        <v>3.75</v>
      </c>
      <c r="H26" s="34">
        <f t="shared" si="0"/>
        <v>249.60000000000002</v>
      </c>
    </row>
    <row r="27" spans="1:9">
      <c r="A27" s="3" t="s">
        <v>18</v>
      </c>
      <c r="B27" s="4"/>
      <c r="C27" s="21" t="s">
        <v>49</v>
      </c>
      <c r="D27" s="4" t="s">
        <v>58</v>
      </c>
      <c r="E27" s="27" t="s">
        <v>27</v>
      </c>
      <c r="F27" s="53">
        <v>1.97</v>
      </c>
      <c r="G27" s="66">
        <v>112</v>
      </c>
      <c r="H27" s="34">
        <f t="shared" si="0"/>
        <v>220.64</v>
      </c>
    </row>
    <row r="28" spans="1:9" ht="36" customHeight="1">
      <c r="A28" s="3" t="s">
        <v>16</v>
      </c>
      <c r="B28" s="4" t="s">
        <v>25</v>
      </c>
      <c r="C28" s="21" t="s">
        <v>50</v>
      </c>
      <c r="D28" s="4" t="s">
        <v>55</v>
      </c>
      <c r="E28" s="27" t="s">
        <v>27</v>
      </c>
      <c r="F28" s="53">
        <v>6.7</v>
      </c>
      <c r="G28" s="67">
        <v>474.5</v>
      </c>
      <c r="H28" s="34">
        <f t="shared" si="0"/>
        <v>3179.15</v>
      </c>
    </row>
    <row r="29" spans="1:9" ht="25.5">
      <c r="A29" s="3" t="s">
        <v>16</v>
      </c>
      <c r="B29" s="4" t="s">
        <v>42</v>
      </c>
      <c r="C29" s="21" t="s">
        <v>51</v>
      </c>
      <c r="D29" s="4" t="s">
        <v>44</v>
      </c>
      <c r="E29" s="27" t="s">
        <v>15</v>
      </c>
      <c r="F29" s="53">
        <v>66.56</v>
      </c>
      <c r="G29" s="66">
        <v>15.65</v>
      </c>
      <c r="H29" s="34">
        <f t="shared" si="0"/>
        <v>1041.664</v>
      </c>
    </row>
    <row r="30" spans="1:9">
      <c r="A30" s="3" t="s">
        <v>33</v>
      </c>
      <c r="B30" s="4"/>
      <c r="C30" s="21" t="s">
        <v>52</v>
      </c>
      <c r="D30" s="4" t="s">
        <v>45</v>
      </c>
      <c r="E30" s="27" t="s">
        <v>8</v>
      </c>
      <c r="F30" s="53">
        <v>125.5</v>
      </c>
      <c r="G30" s="67">
        <v>5.85</v>
      </c>
      <c r="H30" s="34">
        <f t="shared" si="0"/>
        <v>734.17499999999995</v>
      </c>
    </row>
    <row r="31" spans="1:9">
      <c r="A31" s="3" t="s">
        <v>33</v>
      </c>
      <c r="B31" s="4"/>
      <c r="C31" s="21" t="s">
        <v>53</v>
      </c>
      <c r="D31" s="54" t="s">
        <v>46</v>
      </c>
      <c r="E31" s="27" t="s">
        <v>8</v>
      </c>
      <c r="F31" s="53">
        <v>125.5</v>
      </c>
      <c r="G31" s="66">
        <v>2.75</v>
      </c>
      <c r="H31" s="34">
        <f t="shared" si="0"/>
        <v>345.125</v>
      </c>
    </row>
    <row r="32" spans="1:9" s="29" customFormat="1" ht="22.5">
      <c r="A32" s="3" t="s">
        <v>33</v>
      </c>
      <c r="B32" s="31"/>
      <c r="C32" s="21" t="s">
        <v>56</v>
      </c>
      <c r="D32" s="33" t="s">
        <v>54</v>
      </c>
      <c r="E32" s="27" t="s">
        <v>8</v>
      </c>
      <c r="F32" s="48">
        <v>24</v>
      </c>
      <c r="G32" s="68">
        <v>36.6</v>
      </c>
      <c r="H32" s="34">
        <f t="shared" si="0"/>
        <v>878.40000000000009</v>
      </c>
      <c r="I32" s="28"/>
    </row>
    <row r="33" spans="1:9" s="29" customFormat="1">
      <c r="A33" s="3"/>
      <c r="B33" s="31"/>
      <c r="C33" s="21"/>
      <c r="D33" s="33"/>
      <c r="E33" s="27"/>
      <c r="F33" s="48"/>
      <c r="G33" s="61"/>
      <c r="H33" s="34">
        <f t="shared" si="0"/>
        <v>0</v>
      </c>
      <c r="I33" s="28"/>
    </row>
    <row r="34" spans="1:9">
      <c r="A34" s="14"/>
      <c r="B34" s="15"/>
      <c r="C34" s="16">
        <v>5</v>
      </c>
      <c r="D34" s="17" t="s">
        <v>60</v>
      </c>
      <c r="E34" s="18"/>
      <c r="F34" s="19"/>
      <c r="G34" s="63">
        <f>SUM(H35:H40)</f>
        <v>1038.6799999999998</v>
      </c>
      <c r="H34" s="20">
        <v>0</v>
      </c>
      <c r="I34" s="5"/>
    </row>
    <row r="35" spans="1:9" s="29" customFormat="1" ht="22.5">
      <c r="A35" s="3" t="s">
        <v>63</v>
      </c>
      <c r="B35" s="31"/>
      <c r="C35" s="21" t="s">
        <v>61</v>
      </c>
      <c r="D35" s="33" t="s">
        <v>62</v>
      </c>
      <c r="E35" s="27" t="s">
        <v>35</v>
      </c>
      <c r="F35" s="48">
        <v>2</v>
      </c>
      <c r="G35" s="68">
        <v>108</v>
      </c>
      <c r="H35" s="34">
        <f t="shared" si="0"/>
        <v>216</v>
      </c>
      <c r="I35" s="28"/>
    </row>
    <row r="36" spans="1:9" s="29" customFormat="1" ht="22.5">
      <c r="A36" s="3" t="s">
        <v>63</v>
      </c>
      <c r="B36" s="31"/>
      <c r="C36" s="21" t="s">
        <v>64</v>
      </c>
      <c r="D36" s="33" t="s">
        <v>65</v>
      </c>
      <c r="E36" s="27" t="s">
        <v>35</v>
      </c>
      <c r="F36" s="48">
        <v>1</v>
      </c>
      <c r="G36" s="68">
        <v>147.63</v>
      </c>
      <c r="H36" s="34">
        <f t="shared" si="0"/>
        <v>147.63</v>
      </c>
      <c r="I36" s="28"/>
    </row>
    <row r="37" spans="1:9" s="29" customFormat="1" ht="22.5">
      <c r="A37" s="3" t="s">
        <v>63</v>
      </c>
      <c r="B37" s="31"/>
      <c r="C37" s="21" t="s">
        <v>66</v>
      </c>
      <c r="D37" s="33" t="s">
        <v>67</v>
      </c>
      <c r="E37" s="27" t="s">
        <v>8</v>
      </c>
      <c r="F37" s="48">
        <v>26</v>
      </c>
      <c r="G37" s="68">
        <v>12.25</v>
      </c>
      <c r="H37" s="34">
        <f t="shared" si="0"/>
        <v>318.5</v>
      </c>
      <c r="I37" s="28"/>
    </row>
    <row r="38" spans="1:9" s="29" customFormat="1" ht="22.5">
      <c r="A38" s="3" t="s">
        <v>63</v>
      </c>
      <c r="B38" s="31"/>
      <c r="C38" s="21" t="s">
        <v>68</v>
      </c>
      <c r="D38" s="33" t="s">
        <v>71</v>
      </c>
      <c r="E38" s="27" t="s">
        <v>69</v>
      </c>
      <c r="F38" s="48">
        <v>1</v>
      </c>
      <c r="G38" s="68">
        <v>98.55</v>
      </c>
      <c r="H38" s="34">
        <f t="shared" si="0"/>
        <v>98.55</v>
      </c>
      <c r="I38" s="28"/>
    </row>
    <row r="39" spans="1:9" s="29" customFormat="1" ht="22.5">
      <c r="A39" s="3"/>
      <c r="B39" s="31"/>
      <c r="C39" s="21" t="s">
        <v>74</v>
      </c>
      <c r="D39" s="33" t="s">
        <v>75</v>
      </c>
      <c r="E39" s="27" t="s">
        <v>69</v>
      </c>
      <c r="F39" s="48">
        <v>1</v>
      </c>
      <c r="G39" s="68">
        <v>258</v>
      </c>
      <c r="H39" s="34">
        <f t="shared" si="0"/>
        <v>258</v>
      </c>
      <c r="I39" s="28"/>
    </row>
    <row r="40" spans="1:9" s="29" customFormat="1">
      <c r="A40" s="3"/>
      <c r="B40" s="31"/>
      <c r="C40" s="21"/>
      <c r="D40" s="33"/>
      <c r="E40" s="27"/>
      <c r="F40" s="48"/>
      <c r="G40" s="61"/>
      <c r="H40" s="34">
        <f t="shared" si="0"/>
        <v>0</v>
      </c>
      <c r="I40" s="28"/>
    </row>
    <row r="41" spans="1:9">
      <c r="A41" s="23"/>
      <c r="B41" s="24"/>
      <c r="C41" s="24"/>
      <c r="D41" s="24" t="s">
        <v>11</v>
      </c>
      <c r="E41" s="24"/>
      <c r="F41" s="24"/>
      <c r="G41" s="25"/>
      <c r="H41" s="26">
        <f>SUM(H8:H40)</f>
        <v>30553.9015</v>
      </c>
      <c r="I41" s="5"/>
    </row>
    <row r="42" spans="1:9">
      <c r="A42" s="5"/>
      <c r="B42" s="5"/>
      <c r="C42" s="5"/>
      <c r="D42" s="5" t="s">
        <v>78</v>
      </c>
      <c r="E42" s="5"/>
      <c r="F42" s="5"/>
      <c r="G42" s="5"/>
      <c r="H42" s="6"/>
      <c r="I42" s="5"/>
    </row>
    <row r="43" spans="1:9">
      <c r="A43" s="5"/>
      <c r="B43" s="5"/>
      <c r="C43" s="5"/>
      <c r="D43" s="5"/>
      <c r="E43" s="5"/>
      <c r="F43" s="5"/>
      <c r="G43" s="5"/>
      <c r="H43" s="6"/>
      <c r="I43" s="5"/>
    </row>
    <row r="44" spans="1:9">
      <c r="A44" s="2"/>
      <c r="B44" s="2"/>
      <c r="C44" s="2"/>
      <c r="D44" s="2"/>
      <c r="E44" s="2"/>
      <c r="F44" s="2"/>
      <c r="G44" s="2"/>
      <c r="I44" s="2"/>
    </row>
  </sheetData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User</cp:lastModifiedBy>
  <cp:lastPrinted>2018-11-26T13:18:01Z</cp:lastPrinted>
  <dcterms:created xsi:type="dcterms:W3CDTF">2013-09-13T12:07:42Z</dcterms:created>
  <dcterms:modified xsi:type="dcterms:W3CDTF">2018-11-26T13:20:12Z</dcterms:modified>
</cp:coreProperties>
</file>